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4\Desktop\ПИТАНИЕ\2025\"/>
    </mc:Choice>
  </mc:AlternateContent>
  <bookViews>
    <workbookView xWindow="0" yWindow="0" windowWidth="19785" windowHeight="6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8" i="1" l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<sst xmlns="http://schemas.openxmlformats.org/spreadsheetml/2006/main" count="311" uniqueCount="98">
  <si>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</si>
  <si>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</si>
  <si>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</si>
  <si>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</si>
  <si>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</si>
  <si>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</si>
  <si>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</si>
  <si>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</si>
  <si>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</si>
  <si>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</si>
  <si>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</si>
  <si>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</si>
  <si>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</si>
  <si>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</si>
  <si>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</si>
  <si>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</si>
  <si>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</si>
  <si>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</si>
  <si>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</si>
  <si>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</si>
  <si>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</si>
  <si>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</si>
  <si>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</si>
  <si>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</si>
  <si>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</si>
  <si>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</si>
  <si>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</si>
  <si>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</si>
  <si>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</si>
  <si>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</si>
  <si>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</si>
  <si>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</si>
  <si>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</si>
  <si>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</si>
  <si>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</si>
  <si>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</si>
  <si>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</si>
  <si>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</si>
  <si>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</si>
  <si>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</si>
  <si>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</si>
  <si>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Чай с сахаром</t>
  </si>
  <si>
    <t>Компот из свежих яблок</t>
  </si>
  <si>
    <t>Хлеб ржано-пшеничный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</si>
  <si>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</si>
  <si>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</si>
  <si>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</si>
  <si>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</si>
  <si>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</si>
  <si>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</si>
  <si>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</si>
  <si>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Рассольник ленинградский со сметаной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</si>
  <si>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</si>
  <si>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</si>
  <si>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</si>
  <si>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</si>
  <si>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Яблоко сезонное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</si>
  <si>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</si>
  <si>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</si>
  <si>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</si>
  <si>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</si>
  <si>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</si>
  <si>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</si>
  <si>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</si>
  <si>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</si>
  <si>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</si>
  <si>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</si>
  <si>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</si>
  <si>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</si>
  <si>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</si>
  <si>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</si>
  <si>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Картофель отварной/пюре картофельное с маслом сливочным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</si>
  <si>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</si>
  <si>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</si>
  <si>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</si>
  <si>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</si>
  <si>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</si>
  <si>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</si>
  <si>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</si>
  <si>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</si>
  <si>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Кнели из птицы</t>
  </si>
  <si>
    <t>Макаронные изделия отварные с маслом сливочным</t>
  </si>
  <si>
    <t>Каша вязкая молочная овсяная с сахаром</t>
  </si>
  <si>
    <t>Сыр порциями</t>
  </si>
  <si>
    <t>Кофейный напиток</t>
  </si>
  <si>
    <t>125/128</t>
  </si>
  <si>
    <t>Плов из птицы</t>
  </si>
  <si>
    <t>Овощи свежие (помидор)</t>
  </si>
  <si>
    <t>Борщ с капустой и картофелем со сметаной</t>
  </si>
  <si>
    <t>Котлеты московские</t>
  </si>
  <si>
    <t>МБОУ СОШ № 10 г.Ессентуки</t>
  </si>
  <si>
    <t>Ворушилова Е.М.</t>
  </si>
  <si>
    <t>Омлет натуральный с зеленым горошком отварным</t>
  </si>
  <si>
    <t>гастрономия</t>
  </si>
  <si>
    <t>Макароны отварные с сыром с маслом</t>
  </si>
  <si>
    <t>Овощи тушеные</t>
  </si>
  <si>
    <t>Каша молочная "Дружба" с сахаром</t>
  </si>
  <si>
    <t>Печенье в инд.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</si>
</sst>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N86" sqref="N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/>
    </row>
    <row r="7" spans="1:12" ht="15" x14ac:dyDescent="0.25">
      <c r="A7" s="23"/>
      <c r="B7" s="15"/>
      <c r="C7" s="11"/>
      <c r="D7" s="6" t="s">
        <v>93</v>
      </c>
      <c r="E7" s="42" t="s">
        <v>49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67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/>
    </row>
    <row r="26" spans="1:12" ht="15" x14ac:dyDescent="0.25">
      <c r="A26" s="14"/>
      <c r="B26" s="15"/>
      <c r="C26" s="11"/>
      <c r="D26" s="6" t="s">
        <v>93</v>
      </c>
      <c r="E26" s="42" t="s">
        <v>83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/>
    </row>
    <row r="45" spans="1:12" ht="15" x14ac:dyDescent="0.25">
      <c r="A45" s="23"/>
      <c r="B45" s="15"/>
      <c r="C45" s="11"/>
      <c r="D45" s="6" t="s">
        <v>93</v>
      </c>
      <c r="E45" s="42" t="s">
        <v>49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67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68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24</v>
      </c>
      <c r="H70" s="19">
        <f t="shared" ref="H70" si="31">SUM(H63:H69)</f>
        <v>34</v>
      </c>
      <c r="I70" s="19">
        <f t="shared" ref="I70" si="32">SUM(I63:I69)</f>
        <v>84</v>
      </c>
      <c r="J70" s="19">
        <f t="shared" ref="J70:L70" si="33">SUM(J63:J69)</f>
        <v>740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71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 t="s">
        <v>85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1319</v>
      </c>
      <c r="G81" s="32">
        <f t="shared" ref="G81" si="38">G70+G80</f>
        <v>49</v>
      </c>
      <c r="H81" s="32">
        <f t="shared" ref="H81" si="39">H70+H80</f>
        <v>53</v>
      </c>
      <c r="I81" s="32">
        <f t="shared" ref="I81" si="40">I70+I80</f>
        <v>177</v>
      </c>
      <c r="J81" s="32">
        <f t="shared" ref="J81:L81" si="41">J70+J80</f>
        <v>1401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210</v>
      </c>
      <c r="G82" s="40">
        <v>11</v>
      </c>
      <c r="H82" s="40">
        <v>16</v>
      </c>
      <c r="I82" s="40">
        <v>48</v>
      </c>
      <c r="J82" s="40">
        <v>375</v>
      </c>
      <c r="K82" s="41">
        <v>172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93</v>
      </c>
      <c r="E87" s="42" t="s">
        <v>49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5" x14ac:dyDescent="0.25">
      <c r="A88" s="23"/>
      <c r="B88" s="15"/>
      <c r="C88" s="11"/>
      <c r="D88" s="6" t="s">
        <v>93</v>
      </c>
      <c r="E88" s="42" t="s">
        <v>97</v>
      </c>
      <c r="F88" s="43">
        <v>50</v>
      </c>
      <c r="G88" s="43">
        <v>2</v>
      </c>
      <c r="H88" s="43">
        <v>5</v>
      </c>
      <c r="I88" s="43">
        <v>20</v>
      </c>
      <c r="J88" s="43">
        <v>135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15</v>
      </c>
      <c r="H89" s="19">
        <f t="shared" ref="H89" si="43">SUM(H82:H88)</f>
        <v>28</v>
      </c>
      <c r="I89" s="19">
        <f t="shared" ref="I89" si="44">SUM(I82:I88)</f>
        <v>93</v>
      </c>
      <c r="J89" s="19">
        <f t="shared" ref="J89:L89" si="45">SUM(J82:J88)</f>
        <v>707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 t="shared" ref="G100" si="50">G89+G99</f>
        <v>46</v>
      </c>
      <c r="H100" s="32">
        <f t="shared" ref="H100" si="51">H89+H99</f>
        <v>59</v>
      </c>
      <c r="I100" s="32">
        <f t="shared" ref="I100" si="52">I89+I99</f>
        <v>222</v>
      </c>
      <c r="J100" s="32">
        <f t="shared" ref="J100:L100" si="53">J89+J99</f>
        <v>1681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217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74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58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75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1326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250</v>
      </c>
      <c r="G120" s="40">
        <v>19</v>
      </c>
      <c r="H120" s="40">
        <v>32</v>
      </c>
      <c r="I120" s="40">
        <v>5</v>
      </c>
      <c r="J120" s="40">
        <v>389</v>
      </c>
      <c r="K120" s="41">
        <v>210.131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210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93</v>
      </c>
      <c r="E125" s="42" t="s">
        <v>49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500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0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78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79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65</v>
      </c>
      <c r="F131" s="43">
        <v>250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61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0</v>
      </c>
    </row>
    <row r="139" spans="1:12" ht="15" x14ac:dyDescent="0.2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1270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94</v>
      </c>
      <c r="F140" s="40">
        <v>250</v>
      </c>
      <c r="G140" s="40">
        <v>17</v>
      </c>
      <c r="H140" s="40">
        <v>20</v>
      </c>
      <c r="I140" s="40">
        <v>43</v>
      </c>
      <c r="J140" s="40">
        <v>418</v>
      </c>
      <c r="K140" s="41">
        <v>204</v>
      </c>
      <c r="L140" s="40"/>
    </row>
    <row r="141" spans="1:12" ht="15" x14ac:dyDescent="0.25">
      <c r="A141" s="23"/>
      <c r="B141" s="15"/>
      <c r="C141" s="11"/>
      <c r="D141" s="6" t="s">
        <v>93</v>
      </c>
      <c r="E141" s="42" t="s">
        <v>49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48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40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510</v>
      </c>
      <c r="G147" s="19">
        <f t="shared" ref="G147:J147" si="70">SUM(G140:G146)</f>
        <v>19</v>
      </c>
      <c r="H147" s="19">
        <f t="shared" si="70"/>
        <v>27</v>
      </c>
      <c r="I147" s="19">
        <f t="shared" si="70"/>
        <v>72</v>
      </c>
      <c r="J147" s="19">
        <f t="shared" si="70"/>
        <v>617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50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51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80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95</v>
      </c>
      <c r="F151" s="43">
        <v>155</v>
      </c>
      <c r="G151" s="43">
        <v>3</v>
      </c>
      <c r="H151" s="43">
        <v>5</v>
      </c>
      <c r="I151" s="43">
        <v>14</v>
      </c>
      <c r="J151" s="43">
        <v>113</v>
      </c>
      <c r="K151" s="44">
        <v>318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44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26</v>
      </c>
      <c r="H157" s="19">
        <f t="shared" si="72"/>
        <v>25</v>
      </c>
      <c r="I157" s="19">
        <f t="shared" si="72"/>
        <v>75</v>
      </c>
      <c r="J157" s="19">
        <f t="shared" si="72"/>
        <v>621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1279</v>
      </c>
      <c r="G158" s="32">
        <f t="shared" ref="G158" si="74">G147+G157</f>
        <v>45</v>
      </c>
      <c r="H158" s="32">
        <f t="shared" ref="H158" si="75">H147+H157</f>
        <v>52</v>
      </c>
      <c r="I158" s="32">
        <f t="shared" ref="I158" si="76">I147+I157</f>
        <v>147</v>
      </c>
      <c r="J158" s="32">
        <f t="shared" ref="J158:L158" si="77">J147+J157</f>
        <v>1238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82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/>
    </row>
    <row r="160" spans="1:12" ht="15" x14ac:dyDescent="0.25">
      <c r="A160" s="23"/>
      <c r="B160" s="15"/>
      <c r="C160" s="11"/>
      <c r="D160" s="6" t="s">
        <v>93</v>
      </c>
      <c r="E160" s="42" t="s">
        <v>83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84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0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78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45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70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/>
    </row>
    <row r="171" spans="1:12" ht="25.5" x14ac:dyDescent="0.25">
      <c r="A171" s="23"/>
      <c r="B171" s="15"/>
      <c r="C171" s="11"/>
      <c r="D171" s="7" t="s">
        <v>29</v>
      </c>
      <c r="E171" s="42" t="s">
        <v>71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 t="s">
        <v>85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76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40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 t="s">
        <v>43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0</v>
      </c>
    </row>
    <row r="178" spans="1:12" ht="15" x14ac:dyDescent="0.2">
      <c r="A178" s="29">
        <f>A159</f>
        <v>2</v>
      </c>
      <c r="B178" s="30">
        <f>B159</f>
        <v>4</v>
      </c>
      <c r="C178" s="51" t="s">
        <v>4</v>
      </c>
      <c r="D178" s="52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86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/>
    </row>
    <row r="180" spans="1:12" ht="15" x14ac:dyDescent="0.25">
      <c r="A180" s="23"/>
      <c r="B180" s="15"/>
      <c r="C180" s="11"/>
      <c r="D180" s="6" t="s">
        <v>26</v>
      </c>
      <c r="E180" s="42" t="s">
        <v>87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41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/>
      <c r="L182" s="43"/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550</v>
      </c>
      <c r="G186" s="19">
        <f t="shared" ref="G186:J186" si="86">SUM(G179:G185)</f>
        <v>25</v>
      </c>
      <c r="H186" s="19">
        <f t="shared" si="86"/>
        <v>11</v>
      </c>
      <c r="I186" s="19">
        <f t="shared" si="86"/>
        <v>71</v>
      </c>
      <c r="J186" s="19">
        <f t="shared" si="86"/>
        <v>502</v>
      </c>
      <c r="K186" s="25"/>
      <c r="L186" s="19">
        <f t="shared" ref="L186" si="87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50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88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89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81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42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40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 t="s">
        <v>43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1319</v>
      </c>
      <c r="G197" s="32">
        <f t="shared" ref="G197" si="90">G186+G196</f>
        <v>51</v>
      </c>
      <c r="H197" s="32">
        <f t="shared" ref="H197" si="91">H186+H196</f>
        <v>37</v>
      </c>
      <c r="I197" s="32">
        <f t="shared" ref="I197" si="92">I186+I196</f>
        <v>188</v>
      </c>
      <c r="J197" s="32">
        <f t="shared" ref="J197:L197" si="93">J186+J196</f>
        <v>1323</v>
      </c>
      <c r="K197" s="32"/>
      <c r="L197" s="32">
        <f t="shared" si="93"/>
        <v>0</v>
      </c>
    </row>
    <row r="198" spans="1:12" x14ac:dyDescent="0.2">
      <c r="A198" s="27"/>
      <c r="B198" s="28"/>
      <c r="C198" s="53" t="s">
        <v>5</v>
      </c>
      <c r="D198" s="53"/>
      <c r="E198" s="53"/>
      <c r="F198" s="34">
        <f>(F24+F43+F62+F81+F100+F119+F139+F158+F178+F197)/(IF(F24=0,0,1)+IF(F43=0,0,1)+IF(F62=0,0,1)+IF(F81=0,0,1)+IF(F100=0,0,1)+IF(F119=0,0,1)+IF(F139=0,0,1)+IF(F158=0,0,1)+IF(F178=0,0,1)+IF(F197=0,0,1))</f>
        <v>1291.5999999999999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47.4</v>
      </c>
      <c r="H198" s="34">
        <f t="shared" si="94"/>
        <v>51.7</v>
      </c>
      <c r="I198" s="34">
        <f t="shared" si="94"/>
        <v>182.1</v>
      </c>
      <c r="J198" s="34">
        <f t="shared" si="94"/>
        <v>1402.4</v>
      </c>
      <c r="K198" s="34"/>
      <c r="L198" s="34" t="e">
        <f t="shared" ref="L198" si="95">(L24+L43+L62+L81+L100+L119+L139+L158+L178+L197)/(IF(L24=0,0,1)+IF(L43=0,0,1)+IF(L62=0,0,1)+IF(L81=0,0,1)+IF(L100=0,0,1)+IF(L119=0,0,1)+IF(L139=0,0,1)+IF(L158=0,0,1)+IF(L178=0,0,1)+IF(L197=0,0,1))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dcterms:created xsi:type="dcterms:W3CDTF">2022-05-16T14:23:56Z</dcterms:created>
  <dcterms:modified xsi:type="dcterms:W3CDTF">2025-01-11T13:37:55Z</dcterms:modified>
</cp:coreProperties>
</file>